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oletines entregados II, III y IV trim. 2022\4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Area" localSheetId="0">Cuadro_9!$A$1:$H$60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F12" i="3"/>
  <c r="C12" i="3"/>
  <c r="D13" i="3"/>
  <c r="E13" i="3"/>
  <c r="F13" i="3"/>
  <c r="G13" i="3"/>
  <c r="H13" i="3"/>
  <c r="C13" i="3"/>
  <c r="D19" i="3"/>
  <c r="E19" i="3"/>
  <c r="F19" i="3"/>
  <c r="G19" i="3"/>
  <c r="H19" i="3"/>
  <c r="C19" i="3"/>
  <c r="D18" i="3"/>
  <c r="E18" i="3"/>
  <c r="F18" i="3"/>
  <c r="G18" i="3"/>
  <c r="H18" i="3"/>
  <c r="C18" i="3"/>
  <c r="D17" i="3"/>
  <c r="E17" i="3"/>
  <c r="F17" i="3"/>
  <c r="G17" i="3"/>
  <c r="H17" i="3"/>
  <c r="C17" i="3"/>
  <c r="D14" i="3"/>
  <c r="E14" i="3"/>
  <c r="F14" i="3"/>
  <c r="G14" i="3"/>
  <c r="H14" i="3"/>
  <c r="C14" i="3"/>
  <c r="H15" i="3" l="1"/>
  <c r="F15" i="3"/>
  <c r="E15" i="3"/>
  <c r="D15" i="3"/>
  <c r="C15" i="3"/>
  <c r="B24" i="3"/>
  <c r="C49" i="3" l="1"/>
  <c r="D16" i="3" l="1"/>
  <c r="E16" i="3"/>
  <c r="F16" i="3"/>
  <c r="G16" i="3"/>
  <c r="H16" i="3"/>
  <c r="C16" i="3"/>
  <c r="B51" i="3" l="1"/>
  <c r="B45" i="3"/>
  <c r="F49" i="3"/>
  <c r="E50" i="3"/>
  <c r="E12" i="3" s="1"/>
  <c r="G50" i="3"/>
  <c r="G12" i="3" s="1"/>
  <c r="H50" i="3"/>
  <c r="H12" i="3" s="1"/>
  <c r="B39" i="3"/>
  <c r="H22" i="3"/>
  <c r="G22" i="3"/>
  <c r="F22" i="3"/>
  <c r="E22" i="3"/>
  <c r="D22" i="3"/>
  <c r="C22" i="3"/>
  <c r="B25" i="3"/>
  <c r="D36" i="3"/>
  <c r="C36" i="3"/>
  <c r="B41" i="3"/>
  <c r="B48" i="3"/>
  <c r="D44" i="3"/>
  <c r="C44" i="3"/>
  <c r="H44" i="3"/>
  <c r="G44" i="3"/>
  <c r="F44" i="3"/>
  <c r="E44" i="3"/>
  <c r="D49" i="3" l="1"/>
  <c r="B12" i="3"/>
  <c r="B50" i="3"/>
  <c r="G49" i="3"/>
  <c r="B49" i="3"/>
  <c r="E49" i="3"/>
  <c r="H49" i="3"/>
  <c r="D20" i="3"/>
  <c r="E20" i="3"/>
  <c r="F20" i="3"/>
  <c r="G20" i="3"/>
  <c r="H20" i="3"/>
  <c r="C20" i="3"/>
  <c r="G15" i="3"/>
  <c r="B14" i="3"/>
  <c r="C27" i="3"/>
  <c r="C26" i="3" s="1"/>
  <c r="D27" i="3"/>
  <c r="B13" i="3" l="1"/>
  <c r="B23" i="3"/>
  <c r="B42" i="3"/>
  <c r="B38" i="3"/>
  <c r="B22" i="3" l="1"/>
  <c r="F21" i="3"/>
  <c r="E21" i="3"/>
  <c r="G27" i="3"/>
  <c r="F27" i="3"/>
  <c r="B31" i="3"/>
  <c r="F36" i="3"/>
  <c r="G36" i="3"/>
  <c r="B47" i="3"/>
  <c r="H43" i="3" l="1"/>
  <c r="G26" i="3"/>
  <c r="F26" i="3"/>
  <c r="G43" i="3"/>
  <c r="E36" i="3"/>
  <c r="B34" i="3"/>
  <c r="H27" i="3"/>
  <c r="G21" i="3"/>
  <c r="C21" i="3"/>
  <c r="B40" i="3"/>
  <c r="B32" i="3"/>
  <c r="B30" i="3"/>
  <c r="E27" i="3"/>
  <c r="B28" i="3"/>
  <c r="H21" i="3"/>
  <c r="D21" i="3"/>
  <c r="B16" i="3"/>
  <c r="F43" i="3"/>
  <c r="B46" i="3"/>
  <c r="B44" i="3" s="1"/>
  <c r="E43" i="3"/>
  <c r="H36" i="3"/>
  <c r="B37" i="3"/>
  <c r="B35" i="3"/>
  <c r="B17" i="3"/>
  <c r="B33" i="3"/>
  <c r="B29" i="3"/>
  <c r="B36" i="3" l="1"/>
  <c r="D43" i="3"/>
  <c r="B20" i="3"/>
  <c r="B18" i="3"/>
  <c r="D26" i="3"/>
  <c r="F11" i="3"/>
  <c r="B19" i="3"/>
  <c r="G11" i="3"/>
  <c r="B15" i="3"/>
  <c r="B27" i="3"/>
  <c r="H26" i="3"/>
  <c r="H11" i="3" s="1"/>
  <c r="B21" i="3"/>
  <c r="E26" i="3"/>
  <c r="E11" i="3" s="1"/>
  <c r="D11" i="3" l="1"/>
  <c r="C43" i="3"/>
  <c r="C11" i="3" s="1"/>
  <c r="B43" i="3"/>
  <c r="B26" i="3"/>
  <c r="B11" i="3" l="1"/>
</calcChain>
</file>

<file path=xl/sharedStrings.xml><?xml version="1.0" encoding="utf-8"?>
<sst xmlns="http://schemas.openxmlformats.org/spreadsheetml/2006/main" count="63" uniqueCount="39">
  <si>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</si>
  <si>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</si>
  <si>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</si>
  <si>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</si>
  <si>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</si>
  <si>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</si>
  <si>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</si>
  <si>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</si>
  <si>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Centros religiosos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</si>
  <si>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</si>
  <si>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</si>
  <si>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</si>
  <si>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</si>
  <si>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</si>
  <si>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</si>
  <si>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</si>
  <si>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</si>
  <si>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</si>
  <si>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</si>
  <si>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</si>
  <si>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</si>
  <si>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Oficinas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</si>
  <si>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</si>
  <si>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</si>
  <si>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</si>
  <si>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</si>
  <si>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</si>
  <si>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</si>
  <si>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</si>
  <si>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</si>
  <si>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</si>
  <si>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</si>
  <si>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</si>
  <si>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</si>
  <si>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 xml:space="preserve">  DISTRITO Y TIPO DE EDIFICACIÓN: CUARTO TRIMESTRE 2022 (P)</t>
  </si>
  <si>
    <t>(2)  Incluye cuartos de alquiler y adosadas.</t>
  </si>
  <si>
    <t>(1)  Son edificios y estructuras destinadas a albergues, estacionamientos, galeras para criaderos y ceba de animales, clubes salas de reuniones, cines,</t>
  </si>
  <si>
    <t xml:space="preserve">      teatros, estadios deportivos y otros para el esparcimiento.</t>
  </si>
  <si>
    <t>Fuente: Constructoras, inmobiliarias y personas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</si>
</sst>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5" fontId="3" fillId="3" borderId="0" xfId="2" applyNumberFormat="1" applyFont="1" applyFill="1" applyBorder="1" applyAlignment="1">
      <alignment horizontal="center"/>
    </xf>
    <xf numFmtId="165" fontId="3" fillId="3" borderId="7" xfId="4" applyNumberFormat="1" applyFont="1" applyFill="1" applyBorder="1" applyAlignment="1"/>
    <xf numFmtId="165" fontId="1" fillId="3" borderId="0" xfId="2" applyNumberFormat="1" applyFont="1" applyFill="1" applyBorder="1" applyAlignment="1">
      <alignment horizontal="left" indent="3"/>
    </xf>
    <xf numFmtId="165" fontId="3" fillId="3" borderId="9" xfId="5" applyNumberFormat="1" applyFont="1" applyFill="1" applyBorder="1" applyAlignment="1">
      <alignment horizontal="right"/>
    </xf>
    <xf numFmtId="165" fontId="3" fillId="3" borderId="7" xfId="5" applyNumberFormat="1" applyFont="1" applyFill="1" applyBorder="1" applyAlignment="1">
      <alignment horizontal="right"/>
    </xf>
    <xf numFmtId="165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5" fontId="2" fillId="3" borderId="0" xfId="2" applyNumberFormat="1" applyFont="1" applyFill="1" applyBorder="1" applyAlignment="1">
      <alignment horizontal="left" indent="2"/>
    </xf>
    <xf numFmtId="165" fontId="3" fillId="3" borderId="7" xfId="4" applyNumberFormat="1" applyFont="1" applyFill="1" applyBorder="1" applyAlignment="1">
      <alignment horizontal="center"/>
    </xf>
    <xf numFmtId="165" fontId="1" fillId="3" borderId="9" xfId="5" applyNumberFormat="1" applyFont="1" applyFill="1" applyBorder="1" applyAlignment="1">
      <alignment horizontal="right"/>
    </xf>
    <xf numFmtId="165" fontId="1" fillId="3" borderId="7" xfId="5" applyNumberFormat="1" applyFont="1" applyFill="1" applyBorder="1" applyAlignment="1">
      <alignment horizontal="right"/>
    </xf>
    <xf numFmtId="165" fontId="1" fillId="3" borderId="0" xfId="2" applyNumberFormat="1" applyFont="1" applyFill="1" applyBorder="1" applyAlignment="1"/>
    <xf numFmtId="0" fontId="2" fillId="3" borderId="0" xfId="4" applyFont="1" applyFill="1" applyAlignment="1"/>
    <xf numFmtId="164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5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5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1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164" fontId="1" fillId="0" borderId="0" xfId="6" applyNumberFormat="1" applyFont="1" applyBorder="1" applyAlignment="1">
      <alignment horizontal="left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4" applyFont="1" applyFill="1" applyAlignment="1">
      <alignment vertical="center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4"/>
  <sheetViews>
    <sheetView tabSelected="1" zoomScale="93" zoomScaleNormal="93" zoomScaleSheetLayoutView="100" workbookViewId="0">
      <selection activeCell="L14" sqref="L14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2.7109375" style="2" customWidth="1"/>
    <col min="9" max="32" width="11.42578125" style="11"/>
    <col min="33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32" s="35" customFormat="1" x14ac:dyDescent="0.2">
      <c r="A1" s="43" t="s">
        <v>23</v>
      </c>
      <c r="B1" s="43"/>
      <c r="C1" s="43"/>
      <c r="D1" s="43"/>
      <c r="E1" s="43"/>
      <c r="F1" s="43"/>
      <c r="G1" s="43"/>
      <c r="H1" s="43"/>
      <c r="I1" s="52"/>
      <c r="J1" s="52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1:32" s="35" customFormat="1" x14ac:dyDescent="0.2">
      <c r="A2" s="44" t="s">
        <v>24</v>
      </c>
      <c r="B2" s="44"/>
      <c r="C2" s="44"/>
      <c r="D2" s="44"/>
      <c r="E2" s="44"/>
      <c r="F2" s="44"/>
      <c r="G2" s="44"/>
      <c r="H2" s="44"/>
      <c r="I2" s="54"/>
      <c r="J2" s="54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1:32" s="35" customFormat="1" x14ac:dyDescent="0.2">
      <c r="A3" s="43" t="s">
        <v>25</v>
      </c>
      <c r="B3" s="43"/>
      <c r="C3" s="43"/>
      <c r="D3" s="43"/>
      <c r="E3" s="43"/>
      <c r="F3" s="43"/>
      <c r="G3" s="43"/>
      <c r="H3" s="43"/>
      <c r="I3" s="52"/>
      <c r="J3" s="52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2" s="35" customFormat="1" x14ac:dyDescent="0.2">
      <c r="A4" s="36"/>
      <c r="B4" s="36"/>
      <c r="C4" s="36"/>
      <c r="D4" s="36"/>
      <c r="E4" s="36"/>
      <c r="F4" s="36"/>
      <c r="G4" s="36"/>
      <c r="H4" s="36"/>
      <c r="I4" s="52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</row>
    <row r="5" spans="1:32" s="38" customFormat="1" ht="12.75" customHeight="1" x14ac:dyDescent="0.25">
      <c r="A5" s="51" t="s">
        <v>26</v>
      </c>
      <c r="B5" s="51"/>
      <c r="C5" s="51"/>
      <c r="D5" s="51"/>
      <c r="E5" s="51"/>
      <c r="F5" s="51"/>
      <c r="G5" s="51"/>
      <c r="H5" s="51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1:32" s="38" customFormat="1" ht="12.75" customHeight="1" x14ac:dyDescent="0.25">
      <c r="A6" s="51" t="s">
        <v>28</v>
      </c>
      <c r="B6" s="51"/>
      <c r="C6" s="51"/>
      <c r="D6" s="51"/>
      <c r="E6" s="51"/>
      <c r="F6" s="51"/>
      <c r="G6" s="51"/>
      <c r="H6" s="51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2" s="38" customFormat="1" ht="12.75" customHeight="1" x14ac:dyDescent="0.25">
      <c r="A7" s="51" t="s">
        <v>34</v>
      </c>
      <c r="B7" s="51"/>
      <c r="C7" s="51"/>
      <c r="D7" s="51"/>
      <c r="E7" s="51"/>
      <c r="F7" s="51"/>
      <c r="G7" s="51"/>
      <c r="H7" s="51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</row>
    <row r="8" spans="1:32" ht="7.5" customHeight="1" x14ac:dyDescent="0.2">
      <c r="A8" s="45"/>
      <c r="B8" s="46"/>
      <c r="C8" s="46"/>
      <c r="D8" s="46"/>
      <c r="E8" s="46"/>
      <c r="F8" s="46"/>
      <c r="G8" s="10"/>
      <c r="H8" s="11"/>
      <c r="I8" s="10"/>
    </row>
    <row r="9" spans="1:32" ht="48" customHeight="1" x14ac:dyDescent="0.2">
      <c r="A9" s="47" t="s">
        <v>27</v>
      </c>
      <c r="B9" s="49" t="s">
        <v>0</v>
      </c>
      <c r="C9" s="50"/>
      <c r="D9" s="50"/>
      <c r="E9" s="50"/>
      <c r="F9" s="50"/>
      <c r="G9" s="50"/>
      <c r="H9" s="50"/>
      <c r="I9" s="10"/>
    </row>
    <row r="10" spans="1:32" ht="48" customHeight="1" x14ac:dyDescent="0.2">
      <c r="A10" s="48"/>
      <c r="B10" s="3" t="s">
        <v>1</v>
      </c>
      <c r="C10" s="4" t="s">
        <v>2</v>
      </c>
      <c r="D10" s="4" t="s">
        <v>3</v>
      </c>
      <c r="E10" s="4" t="s">
        <v>4</v>
      </c>
      <c r="F10" s="8" t="s">
        <v>17</v>
      </c>
      <c r="G10" s="9" t="s">
        <v>18</v>
      </c>
      <c r="H10" s="9" t="s">
        <v>16</v>
      </c>
      <c r="I10" s="10"/>
    </row>
    <row r="11" spans="1:32" s="7" customFormat="1" ht="23.1" customHeight="1" x14ac:dyDescent="0.2">
      <c r="A11" s="12" t="s">
        <v>5</v>
      </c>
      <c r="B11" s="13">
        <f t="shared" ref="B11:H11" si="0">B21+B26+B43</f>
        <v>1997</v>
      </c>
      <c r="C11" s="13">
        <f t="shared" si="0"/>
        <v>1842</v>
      </c>
      <c r="D11" s="13">
        <f t="shared" si="0"/>
        <v>129</v>
      </c>
      <c r="E11" s="13">
        <f t="shared" si="0"/>
        <v>5</v>
      </c>
      <c r="F11" s="13">
        <f t="shared" si="0"/>
        <v>3</v>
      </c>
      <c r="G11" s="13">
        <f t="shared" si="0"/>
        <v>9</v>
      </c>
      <c r="H11" s="13">
        <f t="shared" si="0"/>
        <v>9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s="7" customFormat="1" ht="23.1" customHeight="1" x14ac:dyDescent="0.2">
      <c r="A12" s="28" t="s">
        <v>19</v>
      </c>
      <c r="B12" s="15">
        <f>SUM(C12:H12)</f>
        <v>1787</v>
      </c>
      <c r="C12" s="16">
        <f t="shared" ref="C12:H12" si="1">+C28+C37+C45+C50</f>
        <v>1715</v>
      </c>
      <c r="D12" s="16">
        <f t="shared" si="1"/>
        <v>72</v>
      </c>
      <c r="E12" s="16">
        <f t="shared" si="1"/>
        <v>0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7" customFormat="1" ht="23.1" customHeight="1" x14ac:dyDescent="0.2">
      <c r="A13" s="28" t="s">
        <v>20</v>
      </c>
      <c r="B13" s="15">
        <f>SUM(C13:H13)</f>
        <v>49</v>
      </c>
      <c r="C13" s="16">
        <f t="shared" ref="C13:H13" si="2">C29+C46+C38</f>
        <v>16</v>
      </c>
      <c r="D13" s="16">
        <f t="shared" si="2"/>
        <v>33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6">
        <f t="shared" si="2"/>
        <v>0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s="7" customFormat="1" ht="23.1" customHeight="1" x14ac:dyDescent="0.2">
      <c r="A14" s="30" t="s">
        <v>29</v>
      </c>
      <c r="B14" s="15">
        <f>SUM(C14:H14)</f>
        <v>109</v>
      </c>
      <c r="C14" s="16">
        <f t="shared" ref="C14:H14" si="3">C23+C30+C47+C39</f>
        <v>73</v>
      </c>
      <c r="D14" s="16">
        <f t="shared" si="3"/>
        <v>19</v>
      </c>
      <c r="E14" s="16">
        <f t="shared" si="3"/>
        <v>0</v>
      </c>
      <c r="F14" s="16">
        <f t="shared" si="3"/>
        <v>1</v>
      </c>
      <c r="G14" s="16">
        <f t="shared" si="3"/>
        <v>9</v>
      </c>
      <c r="H14" s="16">
        <f t="shared" si="3"/>
        <v>7</v>
      </c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s="7" customFormat="1" ht="23.1" customHeight="1" x14ac:dyDescent="0.2">
      <c r="A15" s="33" t="s">
        <v>30</v>
      </c>
      <c r="B15" s="15">
        <f t="shared" ref="B15:B20" si="4">SUM(C15:H15)</f>
        <v>29</v>
      </c>
      <c r="C15" s="16">
        <f>+C31+C40+C48+C51+C24</f>
        <v>23</v>
      </c>
      <c r="D15" s="16">
        <f>+D31+D40+D48+D24+D51</f>
        <v>3</v>
      </c>
      <c r="E15" s="16">
        <f>+E31+E40+E48+E24+E51</f>
        <v>1</v>
      </c>
      <c r="F15" s="16">
        <f>+F31+F40+F48+F24+F51</f>
        <v>1</v>
      </c>
      <c r="G15" s="16">
        <f>+G31+G40+G48</f>
        <v>0</v>
      </c>
      <c r="H15" s="16">
        <f>+H31+H40+H48+H24+H51</f>
        <v>1</v>
      </c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s="7" customFormat="1" ht="23.1" customHeight="1" x14ac:dyDescent="0.2">
      <c r="A16" s="32" t="s">
        <v>21</v>
      </c>
      <c r="B16" s="15">
        <f>SUM(C16:H16)</f>
        <v>4</v>
      </c>
      <c r="C16" s="16">
        <f>C32</f>
        <v>0</v>
      </c>
      <c r="D16" s="16">
        <f t="shared" ref="D16:H16" si="5">D32</f>
        <v>0</v>
      </c>
      <c r="E16" s="16">
        <f t="shared" si="5"/>
        <v>3</v>
      </c>
      <c r="F16" s="16">
        <f t="shared" si="5"/>
        <v>0</v>
      </c>
      <c r="G16" s="16">
        <f t="shared" si="5"/>
        <v>0</v>
      </c>
      <c r="H16" s="16">
        <f t="shared" si="5"/>
        <v>1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7" customFormat="1" ht="23.1" customHeight="1" x14ac:dyDescent="0.2">
      <c r="A17" s="29" t="s">
        <v>6</v>
      </c>
      <c r="B17" s="15">
        <f t="shared" si="4"/>
        <v>5</v>
      </c>
      <c r="C17" s="16">
        <f>C33</f>
        <v>4</v>
      </c>
      <c r="D17" s="16">
        <f t="shared" ref="D17:H17" si="6">D33</f>
        <v>1</v>
      </c>
      <c r="E17" s="16">
        <f t="shared" si="6"/>
        <v>0</v>
      </c>
      <c r="F17" s="16">
        <f t="shared" si="6"/>
        <v>0</v>
      </c>
      <c r="G17" s="16">
        <f t="shared" si="6"/>
        <v>0</v>
      </c>
      <c r="H17" s="16">
        <f t="shared" si="6"/>
        <v>0</v>
      </c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s="7" customFormat="1" ht="23.1" customHeight="1" x14ac:dyDescent="0.2">
      <c r="A18" s="29" t="s">
        <v>7</v>
      </c>
      <c r="B18" s="15">
        <f t="shared" si="4"/>
        <v>4</v>
      </c>
      <c r="C18" s="16">
        <f t="shared" ref="C18:H18" si="7">+C25+C41</f>
        <v>2</v>
      </c>
      <c r="D18" s="16">
        <f t="shared" si="7"/>
        <v>0</v>
      </c>
      <c r="E18" s="16">
        <f t="shared" si="7"/>
        <v>1</v>
      </c>
      <c r="F18" s="16">
        <f t="shared" si="7"/>
        <v>1</v>
      </c>
      <c r="G18" s="16">
        <f t="shared" si="7"/>
        <v>0</v>
      </c>
      <c r="H18" s="16">
        <f t="shared" si="7"/>
        <v>0</v>
      </c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6" customFormat="1" ht="23.1" customHeight="1" x14ac:dyDescent="0.2">
      <c r="A19" s="29" t="s">
        <v>8</v>
      </c>
      <c r="B19" s="15">
        <f t="shared" si="4"/>
        <v>6</v>
      </c>
      <c r="C19" s="16">
        <f>+C34</f>
        <v>6</v>
      </c>
      <c r="D19" s="16">
        <f t="shared" ref="D19:H19" si="8">+D34</f>
        <v>0</v>
      </c>
      <c r="E19" s="16">
        <f t="shared" si="8"/>
        <v>0</v>
      </c>
      <c r="F19" s="16">
        <f t="shared" si="8"/>
        <v>0</v>
      </c>
      <c r="G19" s="16">
        <f t="shared" si="8"/>
        <v>0</v>
      </c>
      <c r="H19" s="16">
        <f t="shared" si="8"/>
        <v>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6" customFormat="1" ht="23.1" customHeight="1" x14ac:dyDescent="0.2">
      <c r="A20" s="33" t="s">
        <v>22</v>
      </c>
      <c r="B20" s="15">
        <f t="shared" si="4"/>
        <v>4</v>
      </c>
      <c r="C20" s="16">
        <f t="shared" ref="C20:H20" si="9">+C35+C42</f>
        <v>3</v>
      </c>
      <c r="D20" s="16">
        <f t="shared" si="9"/>
        <v>1</v>
      </c>
      <c r="E20" s="16">
        <f t="shared" si="9"/>
        <v>0</v>
      </c>
      <c r="F20" s="16">
        <f t="shared" si="9"/>
        <v>0</v>
      </c>
      <c r="G20" s="16">
        <f t="shared" si="9"/>
        <v>0</v>
      </c>
      <c r="H20" s="16">
        <f t="shared" si="9"/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6" customFormat="1" ht="23.1" customHeight="1" x14ac:dyDescent="0.2">
      <c r="A21" s="19" t="s">
        <v>10</v>
      </c>
      <c r="B21" s="16">
        <f>B22</f>
        <v>5</v>
      </c>
      <c r="C21" s="16">
        <f>C22</f>
        <v>3</v>
      </c>
      <c r="D21" s="16">
        <f t="shared" ref="D21:H21" si="10">D22</f>
        <v>1</v>
      </c>
      <c r="E21" s="16">
        <f t="shared" si="10"/>
        <v>1</v>
      </c>
      <c r="F21" s="16">
        <f t="shared" si="10"/>
        <v>0</v>
      </c>
      <c r="G21" s="16">
        <f t="shared" si="10"/>
        <v>0</v>
      </c>
      <c r="H21" s="16">
        <f t="shared" si="10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6" customFormat="1" ht="23.1" customHeight="1" x14ac:dyDescent="0.2">
      <c r="A22" s="20" t="s">
        <v>10</v>
      </c>
      <c r="B22" s="21">
        <f t="shared" ref="B22:H22" si="11">SUM(B23:B25)</f>
        <v>5</v>
      </c>
      <c r="C22" s="21">
        <f t="shared" si="11"/>
        <v>3</v>
      </c>
      <c r="D22" s="21">
        <f t="shared" si="11"/>
        <v>1</v>
      </c>
      <c r="E22" s="21">
        <f t="shared" si="11"/>
        <v>1</v>
      </c>
      <c r="F22" s="21">
        <f t="shared" si="11"/>
        <v>0</v>
      </c>
      <c r="G22" s="21">
        <f t="shared" si="11"/>
        <v>0</v>
      </c>
      <c r="H22" s="21">
        <f t="shared" si="11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7" customFormat="1" ht="21.95" customHeight="1" x14ac:dyDescent="0.2">
      <c r="A23" s="17" t="s">
        <v>29</v>
      </c>
      <c r="B23" s="15">
        <f t="shared" ref="B23:B24" si="12">SUM(C23:H23)</f>
        <v>1</v>
      </c>
      <c r="C23" s="22">
        <v>1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s="7" customFormat="1" ht="21.95" customHeight="1" x14ac:dyDescent="0.2">
      <c r="A24" s="31" t="s">
        <v>33</v>
      </c>
      <c r="B24" s="15">
        <f t="shared" si="12"/>
        <v>1</v>
      </c>
      <c r="C24" s="22">
        <v>0</v>
      </c>
      <c r="D24" s="22">
        <v>1</v>
      </c>
      <c r="E24" s="22">
        <v>0</v>
      </c>
      <c r="F24" s="22">
        <v>0</v>
      </c>
      <c r="G24" s="22">
        <v>0</v>
      </c>
      <c r="H24" s="23">
        <v>0</v>
      </c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s="7" customFormat="1" ht="21.95" customHeight="1" x14ac:dyDescent="0.2">
      <c r="A25" s="14" t="s">
        <v>7</v>
      </c>
      <c r="B25" s="15">
        <f t="shared" ref="B25" si="13">SUM(C25:H25)</f>
        <v>3</v>
      </c>
      <c r="C25" s="22">
        <v>2</v>
      </c>
      <c r="D25" s="22">
        <v>0</v>
      </c>
      <c r="E25" s="22">
        <v>1</v>
      </c>
      <c r="F25" s="22">
        <v>0</v>
      </c>
      <c r="G25" s="22">
        <v>0</v>
      </c>
      <c r="H25" s="23">
        <v>0</v>
      </c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s="6" customFormat="1" ht="23.1" customHeight="1" x14ac:dyDescent="0.2">
      <c r="A26" s="24" t="s">
        <v>12</v>
      </c>
      <c r="B26" s="16">
        <f t="shared" ref="B26:H26" si="14">B27+B36</f>
        <v>782</v>
      </c>
      <c r="C26" s="16">
        <f t="shared" si="14"/>
        <v>713</v>
      </c>
      <c r="D26" s="16">
        <f t="shared" si="14"/>
        <v>47</v>
      </c>
      <c r="E26" s="16">
        <f t="shared" si="14"/>
        <v>4</v>
      </c>
      <c r="F26" s="16">
        <f t="shared" si="14"/>
        <v>3</v>
      </c>
      <c r="G26" s="16">
        <f t="shared" si="14"/>
        <v>8</v>
      </c>
      <c r="H26" s="16">
        <f t="shared" si="14"/>
        <v>7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7" customFormat="1" ht="21" customHeight="1" x14ac:dyDescent="0.2">
      <c r="A27" s="20" t="s">
        <v>12</v>
      </c>
      <c r="B27" s="21">
        <f t="shared" ref="B27:H27" si="15">SUM(B28:B35)</f>
        <v>762</v>
      </c>
      <c r="C27" s="21">
        <f t="shared" si="15"/>
        <v>706</v>
      </c>
      <c r="D27" s="21">
        <f t="shared" si="15"/>
        <v>41</v>
      </c>
      <c r="E27" s="21">
        <f t="shared" si="15"/>
        <v>4</v>
      </c>
      <c r="F27" s="21">
        <f t="shared" si="15"/>
        <v>1</v>
      </c>
      <c r="G27" s="21">
        <f t="shared" si="15"/>
        <v>3</v>
      </c>
      <c r="H27" s="21">
        <f t="shared" si="15"/>
        <v>7</v>
      </c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s="7" customFormat="1" ht="21.95" customHeight="1" x14ac:dyDescent="0.2">
      <c r="A28" s="18" t="s">
        <v>19</v>
      </c>
      <c r="B28" s="15">
        <f>SUM(C28:H28)</f>
        <v>647</v>
      </c>
      <c r="C28" s="22">
        <v>617</v>
      </c>
      <c r="D28" s="22">
        <v>30</v>
      </c>
      <c r="E28" s="22">
        <v>0</v>
      </c>
      <c r="F28" s="22">
        <v>0</v>
      </c>
      <c r="G28" s="22">
        <v>0</v>
      </c>
      <c r="H28" s="23">
        <v>0</v>
      </c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s="7" customFormat="1" ht="21.95" customHeight="1" x14ac:dyDescent="0.2">
      <c r="A29" s="18" t="s">
        <v>20</v>
      </c>
      <c r="B29" s="15">
        <f t="shared" ref="B29:B35" si="16">SUM(C29:H29)</f>
        <v>21</v>
      </c>
      <c r="C29" s="22">
        <v>14</v>
      </c>
      <c r="D29" s="22">
        <v>7</v>
      </c>
      <c r="E29" s="22">
        <v>0</v>
      </c>
      <c r="F29" s="22">
        <v>0</v>
      </c>
      <c r="G29" s="22">
        <v>0</v>
      </c>
      <c r="H29" s="23">
        <v>0</v>
      </c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s="7" customFormat="1" ht="21.95" customHeight="1" x14ac:dyDescent="0.2">
      <c r="A30" s="17" t="s">
        <v>29</v>
      </c>
      <c r="B30" s="15">
        <f t="shared" si="16"/>
        <v>57</v>
      </c>
      <c r="C30" s="22">
        <v>44</v>
      </c>
      <c r="D30" s="22">
        <v>3</v>
      </c>
      <c r="E30" s="22">
        <v>0</v>
      </c>
      <c r="F30" s="22">
        <v>1</v>
      </c>
      <c r="G30" s="22">
        <v>3</v>
      </c>
      <c r="H30" s="23">
        <v>6</v>
      </c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s="7" customFormat="1" ht="21.95" customHeight="1" x14ac:dyDescent="0.2">
      <c r="A31" s="31" t="s">
        <v>30</v>
      </c>
      <c r="B31" s="15">
        <f t="shared" si="16"/>
        <v>20</v>
      </c>
      <c r="C31" s="22">
        <v>19</v>
      </c>
      <c r="D31" s="22">
        <v>0</v>
      </c>
      <c r="E31" s="22">
        <v>1</v>
      </c>
      <c r="F31" s="22">
        <v>0</v>
      </c>
      <c r="G31" s="22">
        <v>0</v>
      </c>
      <c r="H31" s="23">
        <v>0</v>
      </c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7" customFormat="1" ht="21.95" customHeight="1" x14ac:dyDescent="0.2">
      <c r="A32" s="31" t="s">
        <v>21</v>
      </c>
      <c r="B32" s="15">
        <f>SUM(C32:H32)</f>
        <v>4</v>
      </c>
      <c r="C32" s="22">
        <v>0</v>
      </c>
      <c r="D32" s="22">
        <v>0</v>
      </c>
      <c r="E32" s="22">
        <v>3</v>
      </c>
      <c r="F32" s="22">
        <v>0</v>
      </c>
      <c r="G32" s="22">
        <v>0</v>
      </c>
      <c r="H32" s="23">
        <v>1</v>
      </c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s="7" customFormat="1" ht="21.95" customHeight="1" x14ac:dyDescent="0.2">
      <c r="A33" s="31" t="s">
        <v>6</v>
      </c>
      <c r="B33" s="15">
        <f t="shared" si="16"/>
        <v>5</v>
      </c>
      <c r="C33" s="22">
        <v>4</v>
      </c>
      <c r="D33" s="22">
        <v>1</v>
      </c>
      <c r="E33" s="22">
        <v>0</v>
      </c>
      <c r="F33" s="22">
        <v>0</v>
      </c>
      <c r="G33" s="22">
        <v>0</v>
      </c>
      <c r="H33" s="23">
        <v>0</v>
      </c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s="6" customFormat="1" ht="21" customHeight="1" x14ac:dyDescent="0.2">
      <c r="A34" s="31" t="s">
        <v>8</v>
      </c>
      <c r="B34" s="15">
        <f t="shared" si="16"/>
        <v>6</v>
      </c>
      <c r="C34" s="22">
        <v>6</v>
      </c>
      <c r="D34" s="22">
        <v>0</v>
      </c>
      <c r="E34" s="22">
        <v>0</v>
      </c>
      <c r="F34" s="22">
        <v>0</v>
      </c>
      <c r="G34" s="22">
        <v>0</v>
      </c>
      <c r="H34" s="23"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s="6" customFormat="1" ht="21" customHeight="1" x14ac:dyDescent="0.2">
      <c r="A35" s="31" t="s">
        <v>22</v>
      </c>
      <c r="B35" s="15">
        <f t="shared" si="16"/>
        <v>2</v>
      </c>
      <c r="C35" s="22">
        <v>2</v>
      </c>
      <c r="D35" s="22">
        <v>0</v>
      </c>
      <c r="E35" s="22">
        <v>0</v>
      </c>
      <c r="F35" s="22">
        <v>0</v>
      </c>
      <c r="G35" s="22">
        <v>0</v>
      </c>
      <c r="H35" s="23"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7" customFormat="1" ht="23.1" customHeight="1" x14ac:dyDescent="0.2">
      <c r="A36" s="20" t="s">
        <v>13</v>
      </c>
      <c r="B36" s="21">
        <f>SUM(B37:B42)</f>
        <v>20</v>
      </c>
      <c r="C36" s="21">
        <f>SUM(C37:C42)</f>
        <v>7</v>
      </c>
      <c r="D36" s="21">
        <f>SUM(D37:D42)</f>
        <v>6</v>
      </c>
      <c r="E36" s="21">
        <f t="shared" ref="E36:H36" si="17">SUM(E37:E42)</f>
        <v>0</v>
      </c>
      <c r="F36" s="21">
        <f t="shared" si="17"/>
        <v>2</v>
      </c>
      <c r="G36" s="21">
        <f t="shared" si="17"/>
        <v>5</v>
      </c>
      <c r="H36" s="21">
        <f t="shared" si="17"/>
        <v>0</v>
      </c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s="7" customFormat="1" ht="23.1" customHeight="1" x14ac:dyDescent="0.2">
      <c r="A37" s="14" t="s">
        <v>19</v>
      </c>
      <c r="B37" s="15">
        <f t="shared" ref="B37:B42" si="18">SUM(C37:H37)</f>
        <v>7</v>
      </c>
      <c r="C37" s="22">
        <v>5</v>
      </c>
      <c r="D37" s="22">
        <v>2</v>
      </c>
      <c r="E37" s="22">
        <v>0</v>
      </c>
      <c r="F37" s="22">
        <v>0</v>
      </c>
      <c r="G37" s="22">
        <v>0</v>
      </c>
      <c r="H37" s="23">
        <v>0</v>
      </c>
      <c r="I37" s="1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s="7" customFormat="1" ht="21.95" customHeight="1" x14ac:dyDescent="0.2">
      <c r="A38" s="14" t="s">
        <v>20</v>
      </c>
      <c r="B38" s="15">
        <f t="shared" ref="B38:B39" si="19">SUM(C38:H38)</f>
        <v>1</v>
      </c>
      <c r="C38" s="22">
        <v>0</v>
      </c>
      <c r="D38" s="22">
        <v>1</v>
      </c>
      <c r="E38" s="22">
        <v>0</v>
      </c>
      <c r="F38" s="22">
        <v>0</v>
      </c>
      <c r="G38" s="22">
        <v>0</v>
      </c>
      <c r="H38" s="23">
        <v>0</v>
      </c>
      <c r="I38" s="10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s="7" customFormat="1" ht="21.95" customHeight="1" x14ac:dyDescent="0.2">
      <c r="A39" s="14" t="s">
        <v>29</v>
      </c>
      <c r="B39" s="15">
        <f t="shared" si="19"/>
        <v>6</v>
      </c>
      <c r="C39" s="22">
        <v>0</v>
      </c>
      <c r="D39" s="22">
        <v>1</v>
      </c>
      <c r="E39" s="22">
        <v>0</v>
      </c>
      <c r="F39" s="22">
        <v>0</v>
      </c>
      <c r="G39" s="22">
        <v>5</v>
      </c>
      <c r="H39" s="23">
        <v>0</v>
      </c>
      <c r="I39" s="1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s="7" customFormat="1" ht="21.95" customHeight="1" x14ac:dyDescent="0.2">
      <c r="A40" s="14" t="s">
        <v>30</v>
      </c>
      <c r="B40" s="15">
        <f t="shared" si="18"/>
        <v>3</v>
      </c>
      <c r="C40" s="22">
        <v>1</v>
      </c>
      <c r="D40" s="22">
        <v>1</v>
      </c>
      <c r="E40" s="22">
        <v>0</v>
      </c>
      <c r="F40" s="22">
        <v>1</v>
      </c>
      <c r="G40" s="22">
        <v>0</v>
      </c>
      <c r="H40" s="23">
        <v>0</v>
      </c>
      <c r="I40" s="10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s="7" customFormat="1" ht="21.95" customHeight="1" x14ac:dyDescent="0.2">
      <c r="A41" s="14" t="s">
        <v>7</v>
      </c>
      <c r="B41" s="15">
        <f t="shared" ref="B41" si="20">SUM(C41:H41)</f>
        <v>1</v>
      </c>
      <c r="C41" s="22">
        <v>0</v>
      </c>
      <c r="D41" s="22">
        <v>0</v>
      </c>
      <c r="E41" s="22">
        <v>0</v>
      </c>
      <c r="F41" s="22">
        <v>1</v>
      </c>
      <c r="G41" s="22">
        <v>0</v>
      </c>
      <c r="H41" s="23">
        <v>0</v>
      </c>
      <c r="I41" s="10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s="7" customFormat="1" ht="23.1" customHeight="1" x14ac:dyDescent="0.2">
      <c r="A42" s="14" t="s">
        <v>22</v>
      </c>
      <c r="B42" s="15">
        <f t="shared" si="18"/>
        <v>2</v>
      </c>
      <c r="C42" s="22">
        <v>1</v>
      </c>
      <c r="D42" s="22">
        <v>1</v>
      </c>
      <c r="E42" s="22">
        <v>0</v>
      </c>
      <c r="F42" s="22">
        <v>0</v>
      </c>
      <c r="G42" s="22">
        <v>0</v>
      </c>
      <c r="H42" s="23">
        <v>0</v>
      </c>
      <c r="I42" s="10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s="7" customFormat="1" ht="23.1" customHeight="1" x14ac:dyDescent="0.2">
      <c r="A43" s="24" t="s">
        <v>32</v>
      </c>
      <c r="B43" s="16">
        <f t="shared" ref="B43:H43" si="21">B44+B49</f>
        <v>1210</v>
      </c>
      <c r="C43" s="16">
        <f t="shared" si="21"/>
        <v>1126</v>
      </c>
      <c r="D43" s="16">
        <f t="shared" si="21"/>
        <v>81</v>
      </c>
      <c r="E43" s="16">
        <f t="shared" si="21"/>
        <v>0</v>
      </c>
      <c r="F43" s="16">
        <f t="shared" si="21"/>
        <v>0</v>
      </c>
      <c r="G43" s="16">
        <f t="shared" si="21"/>
        <v>1</v>
      </c>
      <c r="H43" s="16">
        <f t="shared" si="21"/>
        <v>2</v>
      </c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s="6" customFormat="1" ht="20.25" customHeight="1" x14ac:dyDescent="0.2">
      <c r="A44" s="20" t="s">
        <v>9</v>
      </c>
      <c r="B44" s="21">
        <f t="shared" ref="B44:H44" si="22">SUM(B45:B48)</f>
        <v>861</v>
      </c>
      <c r="C44" s="21">
        <f t="shared" si="22"/>
        <v>801</v>
      </c>
      <c r="D44" s="21">
        <f t="shared" si="22"/>
        <v>57</v>
      </c>
      <c r="E44" s="21">
        <f t="shared" si="22"/>
        <v>0</v>
      </c>
      <c r="F44" s="21">
        <f t="shared" si="22"/>
        <v>0</v>
      </c>
      <c r="G44" s="21">
        <f t="shared" si="22"/>
        <v>1</v>
      </c>
      <c r="H44" s="21">
        <f t="shared" si="22"/>
        <v>2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s="7" customFormat="1" ht="21" customHeight="1" x14ac:dyDescent="0.2">
      <c r="A45" s="14" t="s">
        <v>19</v>
      </c>
      <c r="B45" s="15">
        <f>SUM(C45:H45)</f>
        <v>788</v>
      </c>
      <c r="C45" s="22">
        <v>771</v>
      </c>
      <c r="D45" s="22">
        <v>17</v>
      </c>
      <c r="E45" s="22">
        <v>0</v>
      </c>
      <c r="F45" s="22">
        <v>0</v>
      </c>
      <c r="G45" s="22">
        <v>0</v>
      </c>
      <c r="H45" s="23">
        <v>0</v>
      </c>
      <c r="I45" s="1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s="7" customFormat="1" ht="19.5" customHeight="1" x14ac:dyDescent="0.2">
      <c r="A46" s="14" t="s">
        <v>20</v>
      </c>
      <c r="B46" s="15">
        <f t="shared" ref="B46:B47" si="23">SUM(C46:H46)</f>
        <v>27</v>
      </c>
      <c r="C46" s="22">
        <v>2</v>
      </c>
      <c r="D46" s="22">
        <v>25</v>
      </c>
      <c r="E46" s="22">
        <v>0</v>
      </c>
      <c r="F46" s="22">
        <v>0</v>
      </c>
      <c r="G46" s="22">
        <v>0</v>
      </c>
      <c r="H46" s="23">
        <v>0</v>
      </c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7" customFormat="1" ht="23.1" customHeight="1" x14ac:dyDescent="0.2">
      <c r="A47" s="17" t="s">
        <v>29</v>
      </c>
      <c r="B47" s="15">
        <f t="shared" si="23"/>
        <v>45</v>
      </c>
      <c r="C47" s="22">
        <v>28</v>
      </c>
      <c r="D47" s="22">
        <v>15</v>
      </c>
      <c r="E47" s="22">
        <v>0</v>
      </c>
      <c r="F47" s="22">
        <v>0</v>
      </c>
      <c r="G47" s="22">
        <v>1</v>
      </c>
      <c r="H47" s="23">
        <v>1</v>
      </c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s="7" customFormat="1" ht="23.1" customHeight="1" x14ac:dyDescent="0.2">
      <c r="A48" s="31" t="s">
        <v>33</v>
      </c>
      <c r="B48" s="15">
        <f>SUM(C48:H48)</f>
        <v>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1</v>
      </c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6" customFormat="1" ht="23.1" customHeight="1" x14ac:dyDescent="0.2">
      <c r="A49" s="20" t="s">
        <v>11</v>
      </c>
      <c r="B49" s="21">
        <f t="shared" ref="B49:H49" si="24">SUM(B50:B51)</f>
        <v>349</v>
      </c>
      <c r="C49" s="21">
        <f t="shared" si="24"/>
        <v>325</v>
      </c>
      <c r="D49" s="21">
        <f t="shared" si="24"/>
        <v>24</v>
      </c>
      <c r="E49" s="21">
        <f t="shared" si="24"/>
        <v>0</v>
      </c>
      <c r="F49" s="21">
        <f t="shared" si="24"/>
        <v>0</v>
      </c>
      <c r="G49" s="21">
        <f t="shared" si="24"/>
        <v>0</v>
      </c>
      <c r="H49" s="21">
        <f t="shared" si="24"/>
        <v>0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s="6" customFormat="1" ht="23.1" customHeight="1" x14ac:dyDescent="0.2">
      <c r="A50" s="14" t="s">
        <v>19</v>
      </c>
      <c r="B50" s="21">
        <f>SUM(C50:H50)</f>
        <v>345</v>
      </c>
      <c r="C50" s="21">
        <v>322</v>
      </c>
      <c r="D50" s="21">
        <v>23</v>
      </c>
      <c r="E50" s="21">
        <f>SUM(E52:E52)</f>
        <v>0</v>
      </c>
      <c r="F50" s="21">
        <v>0</v>
      </c>
      <c r="G50" s="21">
        <f>SUM(G52:G52)</f>
        <v>0</v>
      </c>
      <c r="H50" s="21">
        <f>SUM(H52:H52)</f>
        <v>0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s="7" customFormat="1" ht="23.1" customHeight="1" x14ac:dyDescent="0.2">
      <c r="A51" s="14" t="s">
        <v>30</v>
      </c>
      <c r="B51" s="21">
        <f>SUM(C51:H51)</f>
        <v>4</v>
      </c>
      <c r="C51" s="22">
        <v>3</v>
      </c>
      <c r="D51" s="22">
        <v>1</v>
      </c>
      <c r="E51" s="22">
        <v>0</v>
      </c>
      <c r="F51" s="22">
        <v>0</v>
      </c>
      <c r="G51" s="22">
        <v>0</v>
      </c>
      <c r="H51" s="23">
        <v>0</v>
      </c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s="7" customFormat="1" ht="9.75" customHeight="1" x14ac:dyDescent="0.2">
      <c r="A52" s="34"/>
      <c r="B52" s="40"/>
      <c r="C52" s="40"/>
      <c r="D52" s="40"/>
      <c r="E52" s="40"/>
      <c r="F52" s="40"/>
      <c r="G52" s="40"/>
      <c r="H52" s="41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s="7" customFormat="1" ht="2.25" customHeight="1" x14ac:dyDescent="0.2">
      <c r="A53" s="37"/>
      <c r="B53" s="37"/>
      <c r="C53" s="37"/>
      <c r="D53" s="37"/>
      <c r="E53" s="37"/>
      <c r="F53" s="37"/>
      <c r="G53" s="37"/>
      <c r="H53" s="37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ht="15" customHeight="1" x14ac:dyDescent="0.2">
      <c r="A54" s="19" t="s">
        <v>31</v>
      </c>
      <c r="B54" s="25"/>
      <c r="C54" s="25"/>
      <c r="D54" s="25"/>
      <c r="E54" s="25"/>
      <c r="F54" s="25"/>
      <c r="G54" s="10"/>
      <c r="H54" s="11"/>
      <c r="I54" s="10"/>
    </row>
    <row r="55" spans="1:32" ht="15.75" customHeight="1" x14ac:dyDescent="0.2">
      <c r="A55" s="39" t="s">
        <v>36</v>
      </c>
      <c r="B55" s="11"/>
      <c r="C55" s="11"/>
      <c r="D55" s="11"/>
      <c r="E55" s="11"/>
      <c r="F55" s="11"/>
      <c r="G55" s="10"/>
      <c r="H55" s="11"/>
      <c r="I55" s="10"/>
    </row>
    <row r="56" spans="1:32" ht="12" customHeight="1" x14ac:dyDescent="0.2">
      <c r="A56" s="39" t="s">
        <v>37</v>
      </c>
      <c r="B56" s="11"/>
      <c r="C56" s="11"/>
      <c r="D56" s="11"/>
      <c r="E56" s="11"/>
      <c r="F56" s="11"/>
      <c r="G56" s="10"/>
      <c r="H56" s="11"/>
      <c r="I56" s="10"/>
    </row>
    <row r="57" spans="1:32" ht="15.75" customHeight="1" x14ac:dyDescent="0.2">
      <c r="A57" s="39" t="s">
        <v>35</v>
      </c>
      <c r="B57" s="11"/>
      <c r="C57" s="11"/>
      <c r="D57" s="11"/>
      <c r="E57" s="11"/>
      <c r="F57" s="11"/>
      <c r="G57" s="10"/>
      <c r="H57" s="11"/>
      <c r="I57" s="10"/>
    </row>
    <row r="58" spans="1:32" ht="15.75" customHeight="1" x14ac:dyDescent="0.2">
      <c r="A58" s="26" t="s">
        <v>14</v>
      </c>
      <c r="B58" s="27"/>
      <c r="C58" s="27"/>
      <c r="D58" s="27"/>
      <c r="E58" s="27"/>
      <c r="F58" s="11"/>
      <c r="G58" s="10"/>
      <c r="H58" s="11"/>
      <c r="I58" s="10"/>
    </row>
    <row r="59" spans="1:32" ht="18.75" customHeight="1" x14ac:dyDescent="0.2">
      <c r="A59" s="27" t="s">
        <v>15</v>
      </c>
      <c r="B59" s="27"/>
      <c r="C59" s="27"/>
      <c r="D59" s="27"/>
      <c r="E59" s="27"/>
      <c r="F59" s="11"/>
      <c r="G59" s="10"/>
      <c r="H59" s="11"/>
      <c r="I59" s="10"/>
    </row>
    <row r="60" spans="1:32" x14ac:dyDescent="0.2">
      <c r="A60" s="42" t="s">
        <v>38</v>
      </c>
      <c r="B60" s="5"/>
      <c r="C60" s="27"/>
      <c r="D60" s="27"/>
      <c r="E60" s="27"/>
      <c r="F60" s="11"/>
      <c r="G60" s="10"/>
      <c r="I60" s="10"/>
    </row>
    <row r="61" spans="1:32" s="11" customFormat="1" x14ac:dyDescent="0.2">
      <c r="G61" s="10"/>
      <c r="I61" s="10"/>
    </row>
    <row r="62" spans="1:32" s="11" customFormat="1" x14ac:dyDescent="0.2">
      <c r="G62" s="10"/>
      <c r="I62" s="10"/>
    </row>
    <row r="63" spans="1:32" s="11" customFormat="1" x14ac:dyDescent="0.2">
      <c r="G63" s="10"/>
      <c r="I63" s="10"/>
    </row>
    <row r="64" spans="1:32" s="11" customFormat="1" x14ac:dyDescent="0.2">
      <c r="G64" s="10"/>
      <c r="I64" s="10"/>
    </row>
    <row r="65" spans="7:9" s="11" customFormat="1" x14ac:dyDescent="0.2">
      <c r="G65" s="10"/>
      <c r="I65" s="10"/>
    </row>
    <row r="66" spans="7:9" s="11" customFormat="1" x14ac:dyDescent="0.2">
      <c r="G66" s="10"/>
      <c r="I66" s="10"/>
    </row>
    <row r="67" spans="7:9" s="11" customFormat="1" x14ac:dyDescent="0.2">
      <c r="G67" s="10"/>
      <c r="I67" s="10"/>
    </row>
    <row r="68" spans="7:9" s="11" customFormat="1" x14ac:dyDescent="0.2">
      <c r="G68" s="10"/>
      <c r="I68" s="10"/>
    </row>
    <row r="69" spans="7:9" s="11" customFormat="1" x14ac:dyDescent="0.2">
      <c r="G69" s="10"/>
      <c r="I69" s="10"/>
    </row>
    <row r="70" spans="7:9" s="11" customFormat="1" x14ac:dyDescent="0.2">
      <c r="G70" s="10"/>
      <c r="I70" s="10"/>
    </row>
    <row r="71" spans="7:9" s="11" customFormat="1" x14ac:dyDescent="0.2">
      <c r="G71" s="10"/>
      <c r="I71" s="10"/>
    </row>
    <row r="72" spans="7:9" s="11" customFormat="1" x14ac:dyDescent="0.2">
      <c r="G72" s="10"/>
      <c r="I72" s="10"/>
    </row>
    <row r="73" spans="7:9" s="11" customFormat="1" x14ac:dyDescent="0.2">
      <c r="G73" s="10"/>
      <c r="I73" s="10"/>
    </row>
    <row r="74" spans="7:9" s="11" customFormat="1" x14ac:dyDescent="0.2">
      <c r="G74" s="10"/>
      <c r="I74" s="10"/>
    </row>
    <row r="75" spans="7:9" s="11" customFormat="1" x14ac:dyDescent="0.2">
      <c r="G75" s="10"/>
      <c r="I75" s="10"/>
    </row>
    <row r="76" spans="7:9" s="11" customFormat="1" x14ac:dyDescent="0.2">
      <c r="G76" s="10"/>
      <c r="I76" s="10"/>
    </row>
    <row r="77" spans="7:9" s="11" customFormat="1" x14ac:dyDescent="0.2">
      <c r="G77" s="10"/>
      <c r="I77" s="10"/>
    </row>
    <row r="78" spans="7:9" s="11" customFormat="1" x14ac:dyDescent="0.2">
      <c r="G78" s="10"/>
      <c r="I78" s="10"/>
    </row>
    <row r="79" spans="7:9" s="11" customFormat="1" x14ac:dyDescent="0.2">
      <c r="G79" s="10"/>
      <c r="I79" s="10"/>
    </row>
    <row r="80" spans="7:9" x14ac:dyDescent="0.2">
      <c r="I80" s="10"/>
    </row>
    <row r="81" spans="9:9" x14ac:dyDescent="0.2">
      <c r="I81" s="10"/>
    </row>
    <row r="82" spans="9:9" x14ac:dyDescent="0.2">
      <c r="I82" s="10"/>
    </row>
    <row r="83" spans="9:9" x14ac:dyDescent="0.2">
      <c r="I83" s="10"/>
    </row>
    <row r="84" spans="9:9" x14ac:dyDescent="0.2">
      <c r="I84" s="10"/>
    </row>
    <row r="85" spans="9:9" x14ac:dyDescent="0.2">
      <c r="I85" s="10"/>
    </row>
    <row r="86" spans="9:9" x14ac:dyDescent="0.2">
      <c r="I86" s="10"/>
    </row>
    <row r="87" spans="9:9" x14ac:dyDescent="0.2">
      <c r="I87" s="10"/>
    </row>
    <row r="88" spans="9:9" x14ac:dyDescent="0.2">
      <c r="I88" s="10"/>
    </row>
    <row r="89" spans="9:9" x14ac:dyDescent="0.2">
      <c r="I89" s="10"/>
    </row>
    <row r="90" spans="9:9" x14ac:dyDescent="0.2">
      <c r="I90" s="10"/>
    </row>
    <row r="91" spans="9:9" x14ac:dyDescent="0.2">
      <c r="I91" s="10"/>
    </row>
    <row r="92" spans="9:9" x14ac:dyDescent="0.2">
      <c r="I92" s="10"/>
    </row>
    <row r="93" spans="9:9" x14ac:dyDescent="0.2">
      <c r="I93" s="10"/>
    </row>
    <row r="94" spans="9:9" x14ac:dyDescent="0.2">
      <c r="I94" s="10"/>
    </row>
    <row r="95" spans="9:9" x14ac:dyDescent="0.2">
      <c r="I95" s="10"/>
    </row>
    <row r="96" spans="9:9" x14ac:dyDescent="0.2">
      <c r="I96" s="10"/>
    </row>
    <row r="97" spans="9:9" x14ac:dyDescent="0.2">
      <c r="I97" s="10"/>
    </row>
    <row r="98" spans="9:9" x14ac:dyDescent="0.2">
      <c r="I98" s="10"/>
    </row>
    <row r="99" spans="9:9" x14ac:dyDescent="0.2">
      <c r="I99" s="10"/>
    </row>
    <row r="100" spans="9:9" x14ac:dyDescent="0.2">
      <c r="I100" s="10"/>
    </row>
    <row r="101" spans="9:9" x14ac:dyDescent="0.2">
      <c r="I101" s="10"/>
    </row>
    <row r="102" spans="9:9" x14ac:dyDescent="0.2">
      <c r="I102" s="10"/>
    </row>
    <row r="103" spans="9:9" x14ac:dyDescent="0.2">
      <c r="I103" s="10"/>
    </row>
    <row r="104" spans="9:9" x14ac:dyDescent="0.2">
      <c r="I104" s="10"/>
    </row>
    <row r="105" spans="9:9" x14ac:dyDescent="0.2">
      <c r="I105" s="10"/>
    </row>
    <row r="106" spans="9:9" x14ac:dyDescent="0.2">
      <c r="I106" s="10"/>
    </row>
    <row r="107" spans="9:9" x14ac:dyDescent="0.2">
      <c r="I107" s="10"/>
    </row>
    <row r="108" spans="9:9" x14ac:dyDescent="0.2">
      <c r="I108" s="10"/>
    </row>
    <row r="109" spans="9:9" x14ac:dyDescent="0.2">
      <c r="I109" s="10"/>
    </row>
    <row r="110" spans="9:9" x14ac:dyDescent="0.2">
      <c r="I110" s="10"/>
    </row>
    <row r="111" spans="9:9" x14ac:dyDescent="0.2">
      <c r="I111" s="10"/>
    </row>
    <row r="112" spans="9:9" x14ac:dyDescent="0.2">
      <c r="I112" s="10"/>
    </row>
    <row r="113" spans="9:9" x14ac:dyDescent="0.2">
      <c r="I113" s="10"/>
    </row>
    <row r="114" spans="9:9" x14ac:dyDescent="0.2">
      <c r="I114" s="10"/>
    </row>
    <row r="115" spans="9:9" x14ac:dyDescent="0.2">
      <c r="I115" s="10"/>
    </row>
    <row r="116" spans="9:9" x14ac:dyDescent="0.2">
      <c r="I116" s="10"/>
    </row>
    <row r="117" spans="9:9" x14ac:dyDescent="0.2">
      <c r="I117" s="10"/>
    </row>
    <row r="118" spans="9:9" x14ac:dyDescent="0.2">
      <c r="I118" s="10"/>
    </row>
    <row r="119" spans="9:9" x14ac:dyDescent="0.2">
      <c r="I119" s="10"/>
    </row>
    <row r="120" spans="9:9" x14ac:dyDescent="0.2">
      <c r="I120" s="10"/>
    </row>
    <row r="121" spans="9:9" x14ac:dyDescent="0.2">
      <c r="I121" s="10"/>
    </row>
    <row r="122" spans="9:9" x14ac:dyDescent="0.2">
      <c r="I122" s="10"/>
    </row>
    <row r="123" spans="9:9" x14ac:dyDescent="0.2">
      <c r="I123" s="10"/>
    </row>
    <row r="124" spans="9:9" x14ac:dyDescent="0.2">
      <c r="I124" s="10"/>
    </row>
    <row r="125" spans="9:9" x14ac:dyDescent="0.2">
      <c r="I125" s="10"/>
    </row>
    <row r="126" spans="9:9" x14ac:dyDescent="0.2">
      <c r="I126" s="10"/>
    </row>
    <row r="127" spans="9:9" x14ac:dyDescent="0.2">
      <c r="I127" s="10"/>
    </row>
    <row r="128" spans="9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E36:G36 B36:B37 B38:C38 E37:G38 B43:G43 B42 E42:G42 B47 E45:G46 E51:G51 E40 B40 B46 E48:F48 E47:F47 B25 G40 G15" formula="1"/>
    <ignoredError sqref="E50 G50:H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2023-11-17T14:11:54Z</cp:lastPrinted>
  <dcterms:created xsi:type="dcterms:W3CDTF">2022-02-07T20:16:05Z</dcterms:created>
  <dcterms:modified xsi:type="dcterms:W3CDTF">2023-12-28T19:33:31Z</dcterms:modified>
</cp:coreProperties>
</file>